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105" windowWidth="14805" windowHeight="8025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'工作表1'!$A$1:$J$29</definedName>
  </definedNames>
  <calcPr fullCalcOnLoad="1"/>
</workbook>
</file>

<file path=xl/sharedStrings.xml><?xml version="1.0" encoding="utf-8"?>
<sst xmlns="http://schemas.openxmlformats.org/spreadsheetml/2006/main" count="48" uniqueCount="39">
  <si>
    <t>2019宜花東區花木蘭科技創客競賽</t>
  </si>
  <si>
    <t>競賽組別</t>
  </si>
  <si>
    <t>學生組</t>
  </si>
  <si>
    <t>教師組</t>
  </si>
  <si>
    <t>社會組</t>
  </si>
  <si>
    <t>競賽型式</t>
  </si>
  <si>
    <t>備註</t>
  </si>
  <si>
    <t>國小組</t>
  </si>
  <si>
    <t>國中組</t>
  </si>
  <si>
    <t>高中職組</t>
  </si>
  <si>
    <t>大專組</t>
  </si>
  <si>
    <t>國中小類</t>
  </si>
  <si>
    <t>高中大專類</t>
  </si>
  <si>
    <t>創意創客組</t>
  </si>
  <si>
    <t>事先製作，繳交文件、現場展示說明</t>
  </si>
  <si>
    <t>Arduino/7697/ESP8266/Node MCU/microbit/香蕉派/樹梅派...等，感測器模組必需以杜邦線連接，全國賽由arduino類參賽選手選出後集訓再篩選</t>
  </si>
  <si>
    <t>學生2/指導老師上限2</t>
  </si>
  <si>
    <t>學生3/指導上限2</t>
  </si>
  <si>
    <t>學生5/指導上限2</t>
  </si>
  <si>
    <t>上限2人</t>
  </si>
  <si>
    <t>每隊獎狀小計</t>
  </si>
  <si>
    <t>每組金獎1隊、銀獎2隊、銅獎3隊、佳作上限10隊</t>
  </si>
  <si>
    <t>評審</t>
  </si>
  <si>
    <t>許惠美、賴國安、強老師</t>
  </si>
  <si>
    <t>物聯網創客組</t>
  </si>
  <si>
    <t>學生2/指導上限2</t>
  </si>
  <si>
    <t>賴政良、曾吉弘、powerbear王</t>
  </si>
  <si>
    <t>領域教具創客開發組</t>
  </si>
  <si>
    <t>獎狀小計、評審</t>
  </si>
  <si>
    <t>32/劉明洲、顏梚君、鄭之婷</t>
  </si>
  <si>
    <t>創客教學課程模組開發組</t>
  </si>
  <si>
    <t>獎狀小計</t>
  </si>
  <si>
    <t>金獎1隊、銀獎2隊、銅獎3隊、佳作上限10隊</t>
  </si>
  <si>
    <t>獎狀總計</t>
  </si>
  <si>
    <t>注意事項</t>
  </si>
  <si>
    <t>競賽日期：預定12/14(六)</t>
  </si>
  <si>
    <t>不分身分，一組的參賽選手至多2人，一位選手作品不得超過三件</t>
  </si>
  <si>
    <t>參加者不分身分與領域、需製作國中小各領域(擇一)教具。使用(1)數位自造技術、(2)程式與微處理控制器、(3)新興科技，三種中至少一種為必要條件。不得抄襲或使用市售現成材料，送件需含簡案及使用方法，擇優製作教材或發行書籍。</t>
  </si>
  <si>
    <t>Arduino/7697/ESP8266/Node MCU/microbit/香蕉派/樹梅派...等，展示雲端資料存取為必要條件(僅藍芽連線控制請參加創意創客組)，全國賽由arduino類參賽選手選出後集訓再篩選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</si>
</sst>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30"/>
      <name val="新細明體"/>
      <family val="1"/>
    </font>
    <font>
      <sz val="12"/>
      <color indexed="10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0" fillId="0" borderId="10" xfId="55" applyFont="1" applyBorder="1" applyAlignment="1">
      <alignment wrapText="1"/>
    </xf>
    <xf numFmtId="0" fontId="30" fillId="0" borderId="10" xfId="55" applyFont="1" applyBorder="1" applyAlignment="1">
      <alignment horizontal="center" vertical="center" wrapText="1"/>
    </xf>
    <xf numFmtId="0" fontId="30" fillId="16" borderId="10" xfId="55" applyFont="1" applyFill="1" applyBorder="1" applyAlignment="1">
      <alignment horizontal="center" vertical="center" wrapText="1"/>
    </xf>
    <xf numFmtId="0" fontId="30" fillId="10" borderId="10" xfId="55" applyFont="1" applyFill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 wrapText="1"/>
    </xf>
    <xf numFmtId="0" fontId="30" fillId="33" borderId="10" xfId="55" applyFont="1" applyFill="1" applyBorder="1" applyAlignment="1">
      <alignment horizontal="center" vertical="center" wrapText="1"/>
    </xf>
    <xf numFmtId="0" fontId="30" fillId="16" borderId="10" xfId="55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4" borderId="10" xfId="55" applyFont="1" applyFill="1" applyBorder="1" applyAlignment="1">
      <alignment horizontal="center" vertical="center" wrapText="1"/>
    </xf>
    <xf numFmtId="0" fontId="30" fillId="10" borderId="10" xfId="55" applyFont="1" applyFill="1" applyBorder="1" applyAlignment="1">
      <alignment horizontal="center" vertical="center" wrapText="1"/>
    </xf>
    <xf numFmtId="0" fontId="30" fillId="33" borderId="10" xfId="55" applyFill="1" applyBorder="1" applyAlignment="1">
      <alignment horizontal="center" vertical="center" wrapText="1"/>
    </xf>
    <xf numFmtId="0" fontId="30" fillId="33" borderId="10" xfId="55" applyFont="1" applyFill="1" applyBorder="1" applyAlignment="1">
      <alignment horizontal="center" wrapText="1"/>
    </xf>
    <xf numFmtId="0" fontId="30" fillId="33" borderId="10" xfId="55" applyFont="1" applyFill="1" applyBorder="1" applyAlignment="1">
      <alignment wrapText="1"/>
    </xf>
    <xf numFmtId="0" fontId="30" fillId="0" borderId="11" xfId="55" applyFont="1" applyBorder="1" applyAlignment="1">
      <alignment horizontal="center" vertical="center" wrapText="1"/>
    </xf>
    <xf numFmtId="0" fontId="30" fillId="0" borderId="12" xfId="55" applyFont="1" applyBorder="1" applyAlignment="1">
      <alignment horizontal="center" vertical="center" wrapText="1"/>
    </xf>
    <xf numFmtId="0" fontId="30" fillId="0" borderId="13" xfId="55" applyFont="1" applyBorder="1" applyAlignment="1">
      <alignment horizontal="center" vertical="center" wrapText="1"/>
    </xf>
    <xf numFmtId="0" fontId="30" fillId="0" borderId="14" xfId="55" applyFont="1" applyBorder="1" applyAlignment="1">
      <alignment horizontal="center" vertical="center" wrapText="1"/>
    </xf>
    <xf numFmtId="0" fontId="30" fillId="0" borderId="15" xfId="5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0" fillId="0" borderId="14" xfId="55" applyFont="1" applyBorder="1" applyAlignment="1">
      <alignment horizontal="center" vertical="center" wrapText="1"/>
    </xf>
    <xf numFmtId="0" fontId="30" fillId="34" borderId="10" xfId="55" applyFont="1" applyFill="1" applyBorder="1" applyAlignment="1">
      <alignment horizontal="center" wrapText="1"/>
    </xf>
    <xf numFmtId="0" fontId="30" fillId="35" borderId="10" xfId="55" applyFont="1" applyFill="1" applyBorder="1" applyAlignment="1">
      <alignment horizontal="center" wrapText="1"/>
    </xf>
    <xf numFmtId="0" fontId="30" fillId="36" borderId="10" xfId="55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2" sqref="A2:A3"/>
    </sheetView>
  </sheetViews>
  <sheetFormatPr defaultColWidth="9.00390625" defaultRowHeight="15.75"/>
  <cols>
    <col min="1" max="1" width="22.875" style="1" customWidth="1"/>
    <col min="2" max="2" width="11.625" style="4" customWidth="1"/>
    <col min="3" max="3" width="11.875" style="4" customWidth="1"/>
    <col min="4" max="4" width="18.00390625" style="4" customWidth="1"/>
    <col min="5" max="5" width="18.50390625" style="4" customWidth="1"/>
    <col min="6" max="7" width="12.875" style="6" customWidth="1"/>
    <col min="8" max="8" width="12.875" style="4" customWidth="1"/>
    <col min="9" max="9" width="13.125" style="4" customWidth="1"/>
    <col min="10" max="10" width="49.125" style="1" customWidth="1"/>
    <col min="11" max="16384" width="9.00390625" style="1" customWidth="1"/>
  </cols>
  <sheetData>
    <row r="1" spans="1:10" ht="51" customHeight="1">
      <c r="A1" s="21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 t="s">
        <v>1</v>
      </c>
      <c r="B2" s="37" t="s">
        <v>2</v>
      </c>
      <c r="C2" s="37"/>
      <c r="D2" s="37"/>
      <c r="E2" s="37"/>
      <c r="F2" s="36" t="s">
        <v>3</v>
      </c>
      <c r="G2" s="36"/>
      <c r="H2" s="38" t="s">
        <v>4</v>
      </c>
      <c r="I2" s="14" t="s">
        <v>5</v>
      </c>
      <c r="J2" s="14" t="s">
        <v>6</v>
      </c>
    </row>
    <row r="3" spans="1:10" ht="16.5">
      <c r="A3" s="14"/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3" t="s">
        <v>12</v>
      </c>
      <c r="H3" s="38"/>
      <c r="I3" s="14"/>
      <c r="J3" s="14"/>
    </row>
    <row r="4" spans="1:10" ht="28.5" customHeight="1">
      <c r="A4" s="13" t="s">
        <v>13</v>
      </c>
      <c r="B4" s="28" t="s">
        <v>16</v>
      </c>
      <c r="C4" s="29"/>
      <c r="D4" s="27" t="s">
        <v>17</v>
      </c>
      <c r="E4" s="27" t="s">
        <v>18</v>
      </c>
      <c r="F4" s="28" t="s">
        <v>19</v>
      </c>
      <c r="G4" s="33"/>
      <c r="H4" s="29"/>
      <c r="I4" s="13" t="s">
        <v>14</v>
      </c>
      <c r="J4" s="13" t="s">
        <v>15</v>
      </c>
    </row>
    <row r="5" spans="1:10" ht="40.5" customHeight="1">
      <c r="A5" s="13"/>
      <c r="B5" s="30"/>
      <c r="C5" s="31"/>
      <c r="D5" s="32"/>
      <c r="E5" s="32"/>
      <c r="F5" s="30"/>
      <c r="G5" s="34"/>
      <c r="H5" s="31"/>
      <c r="I5" s="13"/>
      <c r="J5" s="13"/>
    </row>
    <row r="6" spans="1:10" ht="24.75" customHeight="1" hidden="1">
      <c r="A6" s="10" t="s">
        <v>20</v>
      </c>
      <c r="B6" s="10">
        <v>4</v>
      </c>
      <c r="C6" s="10">
        <v>4</v>
      </c>
      <c r="D6" s="10">
        <v>5</v>
      </c>
      <c r="E6" s="10">
        <v>7</v>
      </c>
      <c r="F6" s="10">
        <v>2</v>
      </c>
      <c r="G6" s="10">
        <v>2</v>
      </c>
      <c r="H6" s="10">
        <v>2</v>
      </c>
      <c r="I6" s="10">
        <f>SUM(B6:H6)*16</f>
        <v>416</v>
      </c>
      <c r="J6" s="10" t="s">
        <v>21</v>
      </c>
    </row>
    <row r="7" spans="1:10" ht="35.25" customHeight="1" hidden="1">
      <c r="A7" s="10" t="s">
        <v>22</v>
      </c>
      <c r="B7" s="15" t="s">
        <v>23</v>
      </c>
      <c r="C7" s="15"/>
      <c r="D7" s="10"/>
      <c r="E7" s="10"/>
      <c r="F7" s="11" t="str">
        <f>B7</f>
        <v>許惠美、賴國安、強老師</v>
      </c>
      <c r="G7" s="10"/>
      <c r="H7" s="10"/>
      <c r="I7" s="10"/>
      <c r="J7" s="10"/>
    </row>
    <row r="8" spans="1:10" ht="74.25" customHeight="1">
      <c r="A8" s="35" t="s">
        <v>24</v>
      </c>
      <c r="B8" s="28" t="s">
        <v>25</v>
      </c>
      <c r="C8" s="29"/>
      <c r="D8" s="35" t="s">
        <v>17</v>
      </c>
      <c r="E8" s="35" t="s">
        <v>18</v>
      </c>
      <c r="F8" s="28" t="s">
        <v>19</v>
      </c>
      <c r="G8" s="33"/>
      <c r="H8" s="29"/>
      <c r="I8" s="35" t="str">
        <f>I4</f>
        <v>事先製作，繳交文件、現場展示說明</v>
      </c>
      <c r="J8" s="35" t="s">
        <v>38</v>
      </c>
    </row>
    <row r="9" spans="1:10" ht="27" customHeight="1" hidden="1">
      <c r="A9" s="10" t="s">
        <v>20</v>
      </c>
      <c r="B9" s="10">
        <v>4</v>
      </c>
      <c r="C9" s="10">
        <v>4</v>
      </c>
      <c r="D9" s="10">
        <v>5</v>
      </c>
      <c r="E9" s="10">
        <v>7</v>
      </c>
      <c r="F9" s="10">
        <v>2</v>
      </c>
      <c r="G9" s="10">
        <v>2</v>
      </c>
      <c r="H9" s="10">
        <v>2</v>
      </c>
      <c r="I9" s="10">
        <f>SUM(B9:H9)*16</f>
        <v>416</v>
      </c>
      <c r="J9" s="10" t="s">
        <v>21</v>
      </c>
    </row>
    <row r="10" spans="1:10" ht="27" customHeight="1" hidden="1">
      <c r="A10" s="10" t="s">
        <v>22</v>
      </c>
      <c r="B10" s="20" t="s">
        <v>26</v>
      </c>
      <c r="C10" s="20"/>
      <c r="D10" s="10"/>
      <c r="E10" s="10"/>
      <c r="F10" s="12" t="str">
        <f>B10</f>
        <v>賴政良、曾吉弘、powerbear王</v>
      </c>
      <c r="G10" s="10"/>
      <c r="H10" s="10"/>
      <c r="I10" s="10"/>
      <c r="J10" s="10"/>
    </row>
    <row r="11" spans="1:10" ht="95.25" customHeight="1">
      <c r="A11" s="10" t="s">
        <v>27</v>
      </c>
      <c r="B11" s="13" t="s">
        <v>36</v>
      </c>
      <c r="C11" s="13"/>
      <c r="D11" s="13"/>
      <c r="E11" s="13"/>
      <c r="F11" s="13"/>
      <c r="G11" s="13"/>
      <c r="H11" s="13"/>
      <c r="I11" s="10" t="str">
        <f>I4</f>
        <v>事先製作，繳交文件、現場展示說明</v>
      </c>
      <c r="J11" s="9" t="s">
        <v>37</v>
      </c>
    </row>
    <row r="12" spans="1:10" ht="27" customHeight="1" hidden="1">
      <c r="A12" s="10" t="s">
        <v>28</v>
      </c>
      <c r="B12" s="19" t="s">
        <v>29</v>
      </c>
      <c r="C12" s="19"/>
      <c r="D12" s="19"/>
      <c r="E12" s="19"/>
      <c r="F12" s="19"/>
      <c r="G12" s="19"/>
      <c r="H12" s="19"/>
      <c r="I12" s="10">
        <v>32</v>
      </c>
      <c r="J12" s="10" t="s">
        <v>21</v>
      </c>
    </row>
    <row r="13" spans="1:10" s="2" customFormat="1" ht="93" customHeight="1">
      <c r="A13" s="10" t="s">
        <v>30</v>
      </c>
      <c r="B13" s="13" t="s">
        <v>36</v>
      </c>
      <c r="C13" s="13"/>
      <c r="D13" s="13"/>
      <c r="E13" s="13"/>
      <c r="F13" s="13"/>
      <c r="G13" s="13"/>
      <c r="H13" s="13"/>
      <c r="I13" s="10" t="str">
        <f>I4</f>
        <v>事先製作，繳交文件、現場展示說明</v>
      </c>
      <c r="J13" s="9" t="s">
        <v>37</v>
      </c>
    </row>
    <row r="14" spans="1:10" s="2" customFormat="1" ht="24.75" customHeight="1" hidden="1">
      <c r="A14" s="10" t="s">
        <v>31</v>
      </c>
      <c r="B14" s="19" t="str">
        <f>B12</f>
        <v>32/劉明洲、顏梚君、鄭之婷</v>
      </c>
      <c r="C14" s="19"/>
      <c r="D14" s="19"/>
      <c r="E14" s="19"/>
      <c r="F14" s="19"/>
      <c r="G14" s="19"/>
      <c r="H14" s="19"/>
      <c r="I14" s="10">
        <v>32</v>
      </c>
      <c r="J14" s="10" t="s">
        <v>32</v>
      </c>
    </row>
    <row r="15" spans="1:10" s="2" customFormat="1" ht="24.75" customHeight="1" hidden="1">
      <c r="A15" s="10" t="s">
        <v>33</v>
      </c>
      <c r="B15" s="13"/>
      <c r="C15" s="13"/>
      <c r="D15" s="13"/>
      <c r="E15" s="13"/>
      <c r="F15" s="13"/>
      <c r="G15" s="13"/>
      <c r="H15" s="13"/>
      <c r="I15" s="10">
        <f>SUM(I6,I9,I12,I14)</f>
        <v>896</v>
      </c>
      <c r="J15" s="10"/>
    </row>
    <row r="16" spans="1:10" ht="36" customHeight="1">
      <c r="A16" s="10" t="s">
        <v>34</v>
      </c>
      <c r="B16" s="24" t="s">
        <v>35</v>
      </c>
      <c r="C16" s="25"/>
      <c r="D16" s="25"/>
      <c r="E16" s="25"/>
      <c r="F16" s="25"/>
      <c r="G16" s="25"/>
      <c r="H16" s="25"/>
      <c r="I16" s="25"/>
      <c r="J16" s="26"/>
    </row>
    <row r="19" spans="2:5" ht="16.5">
      <c r="B19" s="17"/>
      <c r="C19" s="18"/>
      <c r="D19" s="18"/>
      <c r="E19" s="18"/>
    </row>
    <row r="22" ht="16.5">
      <c r="E22" s="7"/>
    </row>
    <row r="23" ht="16.5">
      <c r="E23" s="8"/>
    </row>
    <row r="24" ht="16.5">
      <c r="E24" s="8"/>
    </row>
    <row r="25" ht="16.5">
      <c r="E25" s="8"/>
    </row>
    <row r="26" ht="16.5">
      <c r="E26" s="8"/>
    </row>
    <row r="29" spans="2:8" ht="16.5">
      <c r="B29" s="16"/>
      <c r="C29" s="16"/>
      <c r="D29" s="16"/>
      <c r="E29" s="16"/>
      <c r="F29" s="5"/>
      <c r="G29" s="5"/>
      <c r="H29" s="3"/>
    </row>
  </sheetData>
  <sheetProtection/>
  <mergeCells count="26">
    <mergeCell ref="B4:C5"/>
    <mergeCell ref="D4:D5"/>
    <mergeCell ref="E4:E5"/>
    <mergeCell ref="F4:H5"/>
    <mergeCell ref="B29:E29"/>
    <mergeCell ref="B19:E19"/>
    <mergeCell ref="F2:G2"/>
    <mergeCell ref="H2:H3"/>
    <mergeCell ref="B2:E2"/>
    <mergeCell ref="B13:H13"/>
    <mergeCell ref="B16:J16"/>
    <mergeCell ref="B11:H11"/>
    <mergeCell ref="J4:J5"/>
    <mergeCell ref="B12:H12"/>
    <mergeCell ref="B14:H14"/>
    <mergeCell ref="B15:H15"/>
    <mergeCell ref="B10:C10"/>
    <mergeCell ref="A1:J1"/>
    <mergeCell ref="J2:J3"/>
    <mergeCell ref="I2:I3"/>
    <mergeCell ref="I4:I5"/>
    <mergeCell ref="A4:A5"/>
    <mergeCell ref="A2:A3"/>
    <mergeCell ref="B7:C7"/>
    <mergeCell ref="B8:C8"/>
    <mergeCell ref="F8:H8"/>
  </mergeCells>
  <printOptions/>
  <pageMargins left="0.5118110236220472" right="0.15748031496062992" top="0.5511811023622047" bottom="0.472440944881889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2019-10-29T06:09:20Z</dcterms:modified>
  <cp:category/>
  <cp:version/>
  <cp:contentType/>
  <cp:contentStatus/>
</cp:coreProperties>
</file>